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192.168.2.252\法検\○管理・事務・運営\○試験資材（取次搬入・団体発送）\発送・団体資材発送\法検　団体申込ｾｯﾄ（毎年3月に発送）\2025\web掲載用\"/>
    </mc:Choice>
  </mc:AlternateContent>
  <xr:revisionPtr revIDLastSave="0" documentId="13_ncr:1_{6907E0DA-1A3A-417D-9444-4C4AA2019EDC}" xr6:coauthVersionLast="47" xr6:coauthVersionMax="47" xr10:uidLastSave="{00000000-0000-0000-0000-000000000000}"/>
  <bookViews>
    <workbookView xWindow="3465" yWindow="3465" windowWidth="21600" windowHeight="11835" xr2:uid="{6DF93A1E-C815-4DC8-A4FB-3A94B05DE479}"/>
  </bookViews>
  <sheets>
    <sheet name="団体申込書（Excelのままご提出ください）" sheetId="1" r:id="rId1"/>
    <sheet name="data" sheetId="3"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6" i="1" l="1"/>
  <c r="E39" i="1"/>
  <c r="E37" i="1"/>
  <c r="E38" i="1"/>
  <c r="B49" i="1"/>
  <c r="D49" i="1" s="1"/>
  <c r="B48" i="1"/>
  <c r="D48" i="1" s="1"/>
  <c r="B47" i="1"/>
  <c r="D47" i="1" s="1"/>
  <c r="B46" i="1"/>
  <c r="D46" i="1" s="1"/>
  <c r="B45" i="1"/>
  <c r="D45" i="1" s="1"/>
  <c r="C50" i="1"/>
  <c r="D50" i="1" l="1"/>
  <c r="D52" i="1" s="1"/>
</calcChain>
</file>

<file path=xl/sharedStrings.xml><?xml version="1.0" encoding="utf-8"?>
<sst xmlns="http://schemas.openxmlformats.org/spreadsheetml/2006/main" count="67" uniqueCount="63">
  <si>
    <t>フリガナ</t>
    <phoneticPr fontId="2"/>
  </si>
  <si>
    <t>申込責任者名　</t>
    <rPh sb="0" eb="2">
      <t>モウシコミ</t>
    </rPh>
    <rPh sb="2" eb="5">
      <t>セキニンシャ</t>
    </rPh>
    <rPh sb="5" eb="6">
      <t>ナ</t>
    </rPh>
    <phoneticPr fontId="2"/>
  </si>
  <si>
    <t>所　 属</t>
    <rPh sb="0" eb="1">
      <t>トコロ</t>
    </rPh>
    <rPh sb="3" eb="4">
      <t>ゾク</t>
    </rPh>
    <phoneticPr fontId="2"/>
  </si>
  <si>
    <t>メールアドレス</t>
    <phoneticPr fontId="2"/>
  </si>
  <si>
    <t>*連絡担当者は試験の前後を通じ事務局との連絡窓口になっていただく方です</t>
    <phoneticPr fontId="2"/>
  </si>
  <si>
    <t>郵便番号</t>
    <phoneticPr fontId="1"/>
  </si>
  <si>
    <t>住所</t>
    <rPh sb="0" eb="2">
      <t>ジュウショ</t>
    </rPh>
    <phoneticPr fontId="1"/>
  </si>
  <si>
    <t>キャンパス名</t>
    <rPh sb="5" eb="6">
      <t>メイ</t>
    </rPh>
    <phoneticPr fontId="1"/>
  </si>
  <si>
    <t>（試験会場）</t>
    <rPh sb="1" eb="3">
      <t>シケン</t>
    </rPh>
    <rPh sb="3" eb="5">
      <t>カイジョウ</t>
    </rPh>
    <phoneticPr fontId="1"/>
  </si>
  <si>
    <t>TEL</t>
    <phoneticPr fontId="2"/>
  </si>
  <si>
    <t>申込団体名　</t>
    <rPh sb="0" eb="2">
      <t>モウシコミ</t>
    </rPh>
    <rPh sb="2" eb="4">
      <t>ダンタイ</t>
    </rPh>
    <rPh sb="4" eb="5">
      <t>ナ</t>
    </rPh>
    <phoneticPr fontId="2"/>
  </si>
  <si>
    <t>申込責任所属</t>
    <rPh sb="4" eb="5">
      <t>トコロ</t>
    </rPh>
    <rPh sb="5" eb="6">
      <t>ゾク</t>
    </rPh>
    <phoneticPr fontId="2"/>
  </si>
  <si>
    <t>合計</t>
    <rPh sb="0" eb="2">
      <t>ゴウケイ</t>
    </rPh>
    <phoneticPr fontId="1"/>
  </si>
  <si>
    <t>支払（振込）予定日</t>
    <rPh sb="0" eb="2">
      <t>シハライ</t>
    </rPh>
    <rPh sb="3" eb="5">
      <t>フリコミ</t>
    </rPh>
    <rPh sb="6" eb="9">
      <t>ヨテイビ</t>
    </rPh>
    <phoneticPr fontId="1"/>
  </si>
  <si>
    <t>請求書宛名＊</t>
    <rPh sb="0" eb="3">
      <t>セイキュウショ</t>
    </rPh>
    <rPh sb="3" eb="5">
      <t>アテナ</t>
    </rPh>
    <phoneticPr fontId="1"/>
  </si>
  <si>
    <t>金融機関名</t>
    <rPh sb="0" eb="2">
      <t>キンユウ</t>
    </rPh>
    <rPh sb="2" eb="5">
      <t>キカンメイ</t>
    </rPh>
    <phoneticPr fontId="1"/>
  </si>
  <si>
    <t>口座番号</t>
    <rPh sb="0" eb="2">
      <t>コウザ</t>
    </rPh>
    <rPh sb="2" eb="4">
      <t>バンゴウ</t>
    </rPh>
    <phoneticPr fontId="1"/>
  </si>
  <si>
    <t>口座名義（カナ）</t>
    <rPh sb="0" eb="2">
      <t>コウザ</t>
    </rPh>
    <rPh sb="2" eb="4">
      <t>メイギ</t>
    </rPh>
    <phoneticPr fontId="1"/>
  </si>
  <si>
    <t>適格事業者番号（Ｔ）</t>
    <rPh sb="0" eb="2">
      <t>テキカク</t>
    </rPh>
    <rPh sb="2" eb="5">
      <t>ジギョウシャ</t>
    </rPh>
    <rPh sb="5" eb="7">
      <t>バンゴウ</t>
    </rPh>
    <phoneticPr fontId="1"/>
  </si>
  <si>
    <t>請求書送付先住所</t>
    <rPh sb="0" eb="3">
      <t>セイキュウショ</t>
    </rPh>
    <rPh sb="3" eb="6">
      <t>ソウフサキ</t>
    </rPh>
    <rPh sb="6" eb="8">
      <t>ジュウショ</t>
    </rPh>
    <phoneticPr fontId="1"/>
  </si>
  <si>
    <t>【2025年法学検定試験　団体受験申込書】</t>
    <rPh sb="5" eb="6">
      <t>ネン</t>
    </rPh>
    <rPh sb="6" eb="8">
      <t>ホウガク</t>
    </rPh>
    <rPh sb="8" eb="10">
      <t>ケンテイ</t>
    </rPh>
    <rPh sb="10" eb="12">
      <t>シケン</t>
    </rPh>
    <rPh sb="13" eb="15">
      <t>ダンタイ</t>
    </rPh>
    <rPh sb="15" eb="17">
      <t>ジュケン</t>
    </rPh>
    <rPh sb="17" eb="20">
      <t>モウシコミショ</t>
    </rPh>
    <phoneticPr fontId="1"/>
  </si>
  <si>
    <t>郵便番号　</t>
    <phoneticPr fontId="1"/>
  </si>
  <si>
    <t>住所</t>
    <phoneticPr fontId="1"/>
  </si>
  <si>
    <t>宛名</t>
    <rPh sb="0" eb="2">
      <t>アテナ</t>
    </rPh>
    <phoneticPr fontId="1"/>
  </si>
  <si>
    <t>＊1　受験票に表記可能文字数「試験棟」は18文字です。18文字まででご記載ください。</t>
    <rPh sb="3" eb="6">
      <t>ジュケンヒョウ</t>
    </rPh>
    <rPh sb="7" eb="9">
      <t>ヒョウキ</t>
    </rPh>
    <rPh sb="9" eb="11">
      <t>カノウ</t>
    </rPh>
    <rPh sb="11" eb="14">
      <t>モジスウ</t>
    </rPh>
    <rPh sb="15" eb="17">
      <t>シケン</t>
    </rPh>
    <rPh sb="17" eb="18">
      <t>トウ</t>
    </rPh>
    <rPh sb="22" eb="24">
      <t>モジ</t>
    </rPh>
    <rPh sb="29" eb="31">
      <t>モジ</t>
    </rPh>
    <rPh sb="35" eb="37">
      <t>キサイ</t>
    </rPh>
    <phoneticPr fontId="1"/>
  </si>
  <si>
    <t>＊2　受験票に表記可能文字数は「試験教室」8文字です。8文字まででご記載ください。</t>
    <rPh sb="16" eb="18">
      <t>シケン</t>
    </rPh>
    <rPh sb="18" eb="20">
      <t>キョウシツ</t>
    </rPh>
    <phoneticPr fontId="1"/>
  </si>
  <si>
    <r>
      <t>大学名・</t>
    </r>
    <r>
      <rPr>
        <b/>
        <sz val="10"/>
        <color rgb="FFFF0000"/>
        <rFont val="游ゴシック"/>
        <family val="3"/>
        <charset val="128"/>
        <scheme val="minor"/>
      </rPr>
      <t>具体的な受領場所</t>
    </r>
    <rPh sb="0" eb="3">
      <t>ダイガクメイ</t>
    </rPh>
    <rPh sb="4" eb="7">
      <t>グタイテキ</t>
    </rPh>
    <rPh sb="8" eb="10">
      <t>ズリョウ</t>
    </rPh>
    <rPh sb="10" eb="12">
      <t>バショ</t>
    </rPh>
    <phoneticPr fontId="1"/>
  </si>
  <si>
    <t>※資材搬入先（事前／当日）は、具体的な受領場所までご記入ください。（例：「◯◯大学〇〇学部事務室」「〇〇大学〇〇棟〇〇教室」など）</t>
    <rPh sb="1" eb="5">
      <t>シザイハンニュウ</t>
    </rPh>
    <rPh sb="5" eb="6">
      <t>サキ</t>
    </rPh>
    <rPh sb="7" eb="9">
      <t>ジゼン</t>
    </rPh>
    <rPh sb="10" eb="12">
      <t>トウジツ</t>
    </rPh>
    <rPh sb="15" eb="18">
      <t>グタイテキ</t>
    </rPh>
    <rPh sb="19" eb="21">
      <t>ズリョウ</t>
    </rPh>
    <rPh sb="21" eb="23">
      <t>バショ</t>
    </rPh>
    <rPh sb="26" eb="28">
      <t>キニュウ</t>
    </rPh>
    <rPh sb="34" eb="35">
      <t>レイ</t>
    </rPh>
    <rPh sb="39" eb="41">
      <t>ダイガク</t>
    </rPh>
    <rPh sb="43" eb="45">
      <t>ガクブ</t>
    </rPh>
    <rPh sb="45" eb="48">
      <t>ジムシツ</t>
    </rPh>
    <rPh sb="52" eb="53">
      <t>ダイ</t>
    </rPh>
    <rPh sb="53" eb="54">
      <t>ガク</t>
    </rPh>
    <rPh sb="56" eb="57">
      <t>トウ</t>
    </rPh>
    <rPh sb="59" eb="61">
      <t>キョウシツ</t>
    </rPh>
    <phoneticPr fontId="1"/>
  </si>
  <si>
    <t>志願者数</t>
    <rPh sb="0" eb="3">
      <t>シガンシャ</t>
    </rPh>
    <rPh sb="3" eb="4">
      <t>スウ</t>
    </rPh>
    <phoneticPr fontId="1"/>
  </si>
  <si>
    <t>（支払い方法）</t>
    <rPh sb="1" eb="3">
      <t>シハラ</t>
    </rPh>
    <rPh sb="4" eb="6">
      <t>ホウホウ</t>
    </rPh>
    <phoneticPr fontId="1"/>
  </si>
  <si>
    <t>コース（参考：定価）</t>
    <rPh sb="4" eb="6">
      <t>サンコウ</t>
    </rPh>
    <rPh sb="7" eb="9">
      <t>テイカ</t>
    </rPh>
    <phoneticPr fontId="1"/>
  </si>
  <si>
    <t>ベーシック（B）（4400）</t>
    <phoneticPr fontId="1"/>
  </si>
  <si>
    <t>スタンダード（S）（6600）</t>
    <phoneticPr fontId="1"/>
  </si>
  <si>
    <t>アドバンスト（A）（9900）</t>
    <phoneticPr fontId="1"/>
  </si>
  <si>
    <t>割引なし</t>
    <rPh sb="0" eb="2">
      <t>ワリビキ</t>
    </rPh>
    <phoneticPr fontId="1"/>
  </si>
  <si>
    <t>10%割引相当</t>
    <rPh sb="3" eb="5">
      <t>ワリビキ</t>
    </rPh>
    <rPh sb="5" eb="7">
      <t>ソウトウ</t>
    </rPh>
    <phoneticPr fontId="1"/>
  </si>
  <si>
    <t>15%割引相当</t>
    <rPh sb="5" eb="7">
      <t>ソウトウ</t>
    </rPh>
    <phoneticPr fontId="1"/>
  </si>
  <si>
    <t>20%割引相当</t>
    <rPh sb="5" eb="7">
      <t>ソウトウ</t>
    </rPh>
    <phoneticPr fontId="1"/>
  </si>
  <si>
    <t>25%割引相当</t>
    <rPh sb="5" eb="7">
      <t>ソウトウ</t>
    </rPh>
    <phoneticPr fontId="1"/>
  </si>
  <si>
    <t>5%割引相当</t>
    <rPh sb="4" eb="6">
      <t>ソウトウ</t>
    </rPh>
    <phoneticPr fontId="1"/>
  </si>
  <si>
    <t>棟・号館名＊1　</t>
    <rPh sb="0" eb="1">
      <t>トウ</t>
    </rPh>
    <rPh sb="2" eb="4">
      <t>ゴウカン</t>
    </rPh>
    <rPh sb="4" eb="5">
      <t>メイ</t>
    </rPh>
    <phoneticPr fontId="1"/>
  </si>
  <si>
    <t>教室名＊2　（ベーシック）</t>
    <rPh sb="0" eb="2">
      <t>キョウシツ</t>
    </rPh>
    <rPh sb="2" eb="3">
      <t>メイ</t>
    </rPh>
    <phoneticPr fontId="1"/>
  </si>
  <si>
    <t>教室名＊2　（スタンダード）</t>
    <rPh sb="0" eb="2">
      <t>キョウシツ</t>
    </rPh>
    <rPh sb="2" eb="3">
      <t>メイ</t>
    </rPh>
    <phoneticPr fontId="1"/>
  </si>
  <si>
    <t>教室名＊2　（アドバンスト）</t>
    <rPh sb="0" eb="2">
      <t>キョウシツ</t>
    </rPh>
    <rPh sb="2" eb="3">
      <t>メイ</t>
    </rPh>
    <phoneticPr fontId="1"/>
  </si>
  <si>
    <r>
      <t>（試験資材－試験</t>
    </r>
    <r>
      <rPr>
        <b/>
        <sz val="11"/>
        <color rgb="FFFF0000"/>
        <rFont val="游ゴシック"/>
        <family val="3"/>
        <charset val="128"/>
        <scheme val="minor"/>
      </rPr>
      <t>当日</t>
    </r>
    <r>
      <rPr>
        <b/>
        <sz val="11"/>
        <color theme="1"/>
        <rFont val="游ゴシック"/>
        <family val="3"/>
        <charset val="128"/>
        <scheme val="minor"/>
      </rPr>
      <t>搬入先）</t>
    </r>
    <rPh sb="6" eb="8">
      <t>シケン</t>
    </rPh>
    <rPh sb="8" eb="10">
      <t>トウジツ</t>
    </rPh>
    <phoneticPr fontId="1"/>
  </si>
  <si>
    <r>
      <t>（試験資材－</t>
    </r>
    <r>
      <rPr>
        <b/>
        <sz val="11"/>
        <color rgb="FFFF0000"/>
        <rFont val="游ゴシック"/>
        <family val="3"/>
        <charset val="128"/>
        <scheme val="minor"/>
      </rPr>
      <t>事前</t>
    </r>
    <r>
      <rPr>
        <b/>
        <sz val="11"/>
        <rFont val="游ゴシック"/>
        <family val="3"/>
        <charset val="128"/>
        <scheme val="minor"/>
      </rPr>
      <t>搬入先）</t>
    </r>
    <rPh sb="1" eb="3">
      <t>シケン</t>
    </rPh>
    <rPh sb="3" eb="5">
      <t>シザイ</t>
    </rPh>
    <rPh sb="10" eb="11">
      <t>サキ</t>
    </rPh>
    <phoneticPr fontId="1"/>
  </si>
  <si>
    <r>
      <t>連絡担当者名</t>
    </r>
    <r>
      <rPr>
        <b/>
        <vertAlign val="superscript"/>
        <sz val="11"/>
        <rFont val="游ゴシック"/>
        <family val="3"/>
        <charset val="128"/>
        <scheme val="minor"/>
      </rPr>
      <t>*</t>
    </r>
    <rPh sb="0" eb="2">
      <t>レンラク</t>
    </rPh>
    <rPh sb="2" eb="4">
      <t>タントウ</t>
    </rPh>
    <rPh sb="4" eb="5">
      <t>シャ</t>
    </rPh>
    <rPh sb="5" eb="6">
      <t>ナ</t>
    </rPh>
    <phoneticPr fontId="2"/>
  </si>
  <si>
    <t>受験料</t>
    <rPh sb="0" eb="3">
      <t>ジュケンリョウ</t>
    </rPh>
    <phoneticPr fontId="1"/>
  </si>
  <si>
    <t>貴団体の割引適用率を選択してください＊</t>
    <rPh sb="0" eb="1">
      <t>キ</t>
    </rPh>
    <rPh sb="1" eb="3">
      <t>ダンタイ</t>
    </rPh>
    <rPh sb="4" eb="6">
      <t>ワリビキ</t>
    </rPh>
    <rPh sb="6" eb="8">
      <t>テキヨウ</t>
    </rPh>
    <rPh sb="8" eb="9">
      <t>リツ</t>
    </rPh>
    <rPh sb="10" eb="12">
      <t>センタク</t>
    </rPh>
    <phoneticPr fontId="1"/>
  </si>
  <si>
    <t>*割引率が不明の場合は事務局までお問い合わせください。</t>
    <rPh sb="1" eb="3">
      <t>ワリビキ</t>
    </rPh>
    <rPh sb="3" eb="4">
      <t>リツ</t>
    </rPh>
    <rPh sb="5" eb="7">
      <t>フメイ</t>
    </rPh>
    <rPh sb="8" eb="10">
      <t>バアイ</t>
    </rPh>
    <rPh sb="11" eb="14">
      <t>ジムキョク</t>
    </rPh>
    <rPh sb="17" eb="18">
      <t>ト</t>
    </rPh>
    <rPh sb="19" eb="20">
      <t>ア</t>
    </rPh>
    <phoneticPr fontId="1"/>
  </si>
  <si>
    <t>ベーシック・スタンダードセット（8800）</t>
    <phoneticPr fontId="1"/>
  </si>
  <si>
    <t>スタンダード・アドバンストセット（13200）</t>
    <phoneticPr fontId="1"/>
  </si>
  <si>
    <t>成績送付先（メールアドレス）</t>
    <rPh sb="0" eb="2">
      <t>セイセキ</t>
    </rPh>
    <rPh sb="2" eb="5">
      <t>ソウフサキ</t>
    </rPh>
    <phoneticPr fontId="1"/>
  </si>
  <si>
    <t>※団体受験者の成績結果の通知には、別紙「個人成績の団体宛通知申請書」が必要です。成績はデータでお送りいたします。</t>
    <rPh sb="1" eb="3">
      <t>ダンタイ</t>
    </rPh>
    <rPh sb="3" eb="6">
      <t>ジュケンシャ</t>
    </rPh>
    <rPh sb="7" eb="9">
      <t>セイセキ</t>
    </rPh>
    <rPh sb="9" eb="11">
      <t>ケッカ</t>
    </rPh>
    <rPh sb="12" eb="14">
      <t>ツウチ</t>
    </rPh>
    <rPh sb="17" eb="19">
      <t>ベッシ</t>
    </rPh>
    <rPh sb="20" eb="22">
      <t>コジン</t>
    </rPh>
    <rPh sb="22" eb="24">
      <t>セイセキ</t>
    </rPh>
    <rPh sb="25" eb="27">
      <t>ダンタイ</t>
    </rPh>
    <rPh sb="27" eb="28">
      <t>アテ</t>
    </rPh>
    <rPh sb="28" eb="30">
      <t>ツウチ</t>
    </rPh>
    <rPh sb="30" eb="33">
      <t>シンセイショ</t>
    </rPh>
    <rPh sb="35" eb="37">
      <t>ヒツヨウ</t>
    </rPh>
    <rPh sb="48" eb="49">
      <t>オク</t>
    </rPh>
    <phoneticPr fontId="2"/>
  </si>
  <si>
    <t>実際にお支払いいただいた金額</t>
    <rPh sb="0" eb="2">
      <t>ジッサイ</t>
    </rPh>
    <rPh sb="4" eb="6">
      <t>シハラ</t>
    </rPh>
    <rPh sb="12" eb="14">
      <t>キンガク</t>
    </rPh>
    <phoneticPr fontId="1"/>
  </si>
  <si>
    <t>返金予定額</t>
    <rPh sb="0" eb="2">
      <t>ヘンキン</t>
    </rPh>
    <rPh sb="2" eb="5">
      <t>ヨテイガク</t>
    </rPh>
    <phoneticPr fontId="1"/>
  </si>
  <si>
    <t>割引後金額</t>
    <rPh sb="0" eb="2">
      <t>ワリビキ</t>
    </rPh>
    <rPh sb="2" eb="3">
      <t>ゴ</t>
    </rPh>
    <rPh sb="3" eb="5">
      <t>キンガク</t>
    </rPh>
    <phoneticPr fontId="1"/>
  </si>
  <si>
    <t>仮申込時：ピンク枠をすべてご入力ください</t>
    <rPh sb="0" eb="1">
      <t>カリ</t>
    </rPh>
    <rPh sb="1" eb="3">
      <t>モウシコミ</t>
    </rPh>
    <rPh sb="3" eb="4">
      <t>ジ</t>
    </rPh>
    <rPh sb="8" eb="9">
      <t>ワク</t>
    </rPh>
    <rPh sb="14" eb="16">
      <t>ニュウリョク</t>
    </rPh>
    <phoneticPr fontId="1"/>
  </si>
  <si>
    <t>本申込時：ピンク・水色枠をすべてご入力ください</t>
    <rPh sb="0" eb="1">
      <t>ホン</t>
    </rPh>
    <rPh sb="1" eb="3">
      <t>モウシコミ</t>
    </rPh>
    <rPh sb="3" eb="4">
      <t>ジ</t>
    </rPh>
    <rPh sb="9" eb="11">
      <t>ミズイロ</t>
    </rPh>
    <rPh sb="11" eb="12">
      <t>ワク</t>
    </rPh>
    <rPh sb="17" eb="19">
      <t>ニュウリョク</t>
    </rPh>
    <phoneticPr fontId="1"/>
  </si>
  <si>
    <t>前年度からの変更の有無を選択してください</t>
    <rPh sb="0" eb="3">
      <t>ゼンネンド</t>
    </rPh>
    <rPh sb="6" eb="8">
      <t>ヘンコウ</t>
    </rPh>
    <rPh sb="9" eb="11">
      <t>ウム</t>
    </rPh>
    <rPh sb="12" eb="14">
      <t>センタク</t>
    </rPh>
    <phoneticPr fontId="1"/>
  </si>
  <si>
    <t>団体受験者の成績結果要否を選択してください</t>
    <rPh sb="10" eb="12">
      <t>ヨウヒ</t>
    </rPh>
    <rPh sb="13" eb="15">
      <t>センタク</t>
    </rPh>
    <phoneticPr fontId="1"/>
  </si>
  <si>
    <r>
      <t>（返金先）※</t>
    </r>
    <r>
      <rPr>
        <b/>
        <sz val="9"/>
        <color theme="1"/>
        <rFont val="游ゴシック"/>
        <family val="3"/>
        <charset val="128"/>
        <scheme val="minor"/>
      </rPr>
      <t>返金がある場合は必ずご記入ください。前年度と変更ない場合にも必ずこ記入ください。</t>
    </r>
    <rPh sb="1" eb="3">
      <t>ヘンキン</t>
    </rPh>
    <rPh sb="3" eb="4">
      <t>サキ</t>
    </rPh>
    <rPh sb="6" eb="8">
      <t>ヘンキン</t>
    </rPh>
    <rPh sb="11" eb="13">
      <t>バアイ</t>
    </rPh>
    <rPh sb="14" eb="15">
      <t>カナラ</t>
    </rPh>
    <rPh sb="17" eb="19">
      <t>キニュウ</t>
    </rPh>
    <rPh sb="24" eb="27">
      <t>ゼンネンド</t>
    </rPh>
    <rPh sb="28" eb="30">
      <t>ヘンコウ</t>
    </rPh>
    <rPh sb="32" eb="34">
      <t>バアイ</t>
    </rPh>
    <rPh sb="36" eb="37">
      <t>カナラ</t>
    </rPh>
    <rPh sb="39" eb="41">
      <t>キニュウ</t>
    </rPh>
    <phoneticPr fontId="1"/>
  </si>
  <si>
    <r>
      <t>※黄色枠は必要に応じてご入力ください。</t>
    </r>
    <r>
      <rPr>
        <b/>
        <sz val="9"/>
        <color rgb="FFFF0000"/>
        <rFont val="游ゴシック"/>
        <family val="3"/>
        <charset val="128"/>
        <scheme val="minor"/>
      </rPr>
      <t>緑色枠は自動入力欄のため入力できません</t>
    </r>
    <rPh sb="1" eb="3">
      <t>キイロ</t>
    </rPh>
    <rPh sb="3" eb="4">
      <t>ワク</t>
    </rPh>
    <rPh sb="5" eb="7">
      <t>ヒツヨウ</t>
    </rPh>
    <rPh sb="8" eb="9">
      <t>オウ</t>
    </rPh>
    <rPh sb="12" eb="14">
      <t>ニュウリョク</t>
    </rPh>
    <rPh sb="19" eb="20">
      <t>ミドリ</t>
    </rPh>
    <rPh sb="20" eb="21">
      <t>イロ</t>
    </rPh>
    <rPh sb="21" eb="22">
      <t>ワク</t>
    </rPh>
    <rPh sb="23" eb="25">
      <t>ジドウ</t>
    </rPh>
    <rPh sb="25" eb="27">
      <t>ニュウリョク</t>
    </rPh>
    <rPh sb="27" eb="28">
      <t>ラン</t>
    </rPh>
    <rPh sb="31" eb="33">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</si>
</sst>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b/>
      <sz val="11"/>
      <color theme="1"/>
      <name val="游ゴシック"/>
      <family val="3"/>
      <charset val="128"/>
      <scheme val="minor"/>
    </font>
    <font>
      <b/>
      <sz val="9"/>
      <color theme="1"/>
      <name val="游ゴシック"/>
      <family val="3"/>
      <charset val="128"/>
      <scheme val="minor"/>
    </font>
    <font>
      <b/>
      <sz val="10"/>
      <color theme="1"/>
      <name val="游ゴシック"/>
      <family val="3"/>
      <charset val="128"/>
      <scheme val="minor"/>
    </font>
    <font>
      <b/>
      <sz val="10"/>
      <name val="游ゴシック"/>
      <family val="3"/>
      <charset val="128"/>
      <scheme val="minor"/>
    </font>
    <font>
      <b/>
      <sz val="10"/>
      <color rgb="FFFF0000"/>
      <name val="游ゴシック"/>
      <family val="3"/>
      <charset val="128"/>
      <scheme val="minor"/>
    </font>
    <font>
      <b/>
      <sz val="8"/>
      <color theme="1"/>
      <name val="游ゴシック"/>
      <family val="3"/>
      <charset val="128"/>
      <scheme val="minor"/>
    </font>
    <font>
      <b/>
      <sz val="11"/>
      <name val="游ゴシック"/>
      <family val="3"/>
      <charset val="128"/>
      <scheme val="minor"/>
    </font>
    <font>
      <b/>
      <sz val="11"/>
      <color rgb="FFFF0000"/>
      <name val="游ゴシック"/>
      <family val="3"/>
      <charset val="128"/>
      <scheme val="minor"/>
    </font>
    <font>
      <sz val="11"/>
      <color theme="1"/>
      <name val="游ゴシック"/>
      <family val="3"/>
      <charset val="128"/>
      <scheme val="minor"/>
    </font>
    <font>
      <sz val="10"/>
      <name val="游ゴシック"/>
      <family val="3"/>
      <charset val="128"/>
      <scheme val="minor"/>
    </font>
    <font>
      <sz val="11"/>
      <name val="游ゴシック"/>
      <family val="3"/>
      <charset val="128"/>
      <scheme val="minor"/>
    </font>
    <font>
      <b/>
      <vertAlign val="superscript"/>
      <sz val="11"/>
      <name val="游ゴシック"/>
      <family val="3"/>
      <charset val="128"/>
      <scheme val="minor"/>
    </font>
    <font>
      <sz val="9"/>
      <name val="游ゴシック"/>
      <family val="3"/>
      <charset val="128"/>
      <scheme val="minor"/>
    </font>
    <font>
      <sz val="8"/>
      <color rgb="FFFF0000"/>
      <name val="游ゴシック"/>
      <family val="3"/>
      <charset val="128"/>
      <scheme val="minor"/>
    </font>
    <font>
      <sz val="9"/>
      <color rgb="FFFF0000"/>
      <name val="游ゴシック"/>
      <family val="3"/>
      <charset val="128"/>
      <scheme val="minor"/>
    </font>
    <font>
      <b/>
      <sz val="16"/>
      <color theme="1"/>
      <name val="BIZ UDPゴシック"/>
      <family val="3"/>
      <charset val="128"/>
    </font>
    <font>
      <sz val="9"/>
      <color theme="1"/>
      <name val="游ゴシック"/>
      <family val="3"/>
      <charset val="128"/>
      <scheme val="minor"/>
    </font>
    <font>
      <b/>
      <sz val="9"/>
      <color rgb="FFFF0000"/>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rgb="FFFFE7E7"/>
        <bgColor indexed="64"/>
      </patternFill>
    </fill>
    <fill>
      <patternFill patternType="solid">
        <fgColor theme="7" tint="0.79998168889431442"/>
        <bgColor indexed="64"/>
      </patternFill>
    </fill>
  </fills>
  <borders count="49">
    <border>
      <left/>
      <right/>
      <top/>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medium">
        <color indexed="64"/>
      </bottom>
      <diagonal/>
    </border>
    <border>
      <left style="medium">
        <color auto="1"/>
      </left>
      <right style="double">
        <color auto="1"/>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auto="1"/>
      </right>
      <top style="thin">
        <color auto="1"/>
      </top>
      <bottom/>
      <diagonal/>
    </border>
    <border>
      <left/>
      <right/>
      <top style="thin">
        <color indexed="64"/>
      </top>
      <bottom style="medium">
        <color indexed="64"/>
      </bottom>
      <diagonal/>
    </border>
    <border>
      <left style="medium">
        <color auto="1"/>
      </left>
      <right style="double">
        <color auto="1"/>
      </right>
      <top style="medium">
        <color auto="1"/>
      </top>
      <bottom style="thin">
        <color auto="1"/>
      </bottom>
      <diagonal/>
    </border>
    <border>
      <left style="medium">
        <color auto="1"/>
      </left>
      <right style="double">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double">
        <color auto="1"/>
      </right>
      <top style="thin">
        <color auto="1"/>
      </top>
      <bottom style="medium">
        <color auto="1"/>
      </bottom>
      <diagonal/>
    </border>
    <border>
      <left/>
      <right style="medium">
        <color auto="1"/>
      </right>
      <top style="thin">
        <color auto="1"/>
      </top>
      <bottom style="medium">
        <color auto="1"/>
      </bottom>
      <diagonal/>
    </border>
    <border>
      <left/>
      <right style="thin">
        <color indexed="64"/>
      </right>
      <top style="thin">
        <color indexed="64"/>
      </top>
      <bottom style="thin">
        <color indexed="64"/>
      </bottom>
      <diagonal/>
    </border>
    <border>
      <left style="medium">
        <color indexed="64"/>
      </left>
      <right style="double">
        <color indexed="64"/>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double">
        <color auto="1"/>
      </left>
      <right/>
      <top style="thin">
        <color indexed="64"/>
      </top>
      <bottom style="thin">
        <color auto="1"/>
      </bottom>
      <diagonal/>
    </border>
    <border>
      <left style="double">
        <color auto="1"/>
      </left>
      <right/>
      <top style="thin">
        <color auto="1"/>
      </top>
      <bottom style="medium">
        <color auto="1"/>
      </bottom>
      <diagonal/>
    </border>
    <border>
      <left style="medium">
        <color auto="1"/>
      </left>
      <right style="double">
        <color auto="1"/>
      </right>
      <top style="thin">
        <color auto="1"/>
      </top>
      <bottom/>
      <diagonal/>
    </border>
    <border>
      <left/>
      <right style="thin">
        <color indexed="64"/>
      </right>
      <top/>
      <bottom/>
      <diagonal/>
    </border>
    <border>
      <left style="thin">
        <color indexed="64"/>
      </left>
      <right style="medium">
        <color indexed="64"/>
      </right>
      <top/>
      <bottom/>
      <diagonal/>
    </border>
    <border>
      <left style="medium">
        <color auto="1"/>
      </left>
      <right style="double">
        <color auto="1"/>
      </right>
      <top style="double">
        <color auto="1"/>
      </top>
      <bottom style="medium">
        <color indexed="64"/>
      </bottom>
      <diagonal/>
    </border>
    <border>
      <left/>
      <right style="thin">
        <color indexed="64"/>
      </right>
      <top style="double">
        <color auto="1"/>
      </top>
      <bottom style="medium">
        <color indexed="64"/>
      </bottom>
      <diagonal/>
    </border>
    <border>
      <left style="medium">
        <color auto="1"/>
      </left>
      <right style="double">
        <color auto="1"/>
      </right>
      <top style="medium">
        <color auto="1"/>
      </top>
      <bottom/>
      <diagonal/>
    </border>
    <border>
      <left style="medium">
        <color auto="1"/>
      </left>
      <right style="double">
        <color auto="1"/>
      </right>
      <top/>
      <bottom style="medium">
        <color auto="1"/>
      </bottom>
      <diagonal/>
    </border>
    <border>
      <left style="double">
        <color indexed="64"/>
      </left>
      <right style="double">
        <color indexed="64"/>
      </right>
      <top style="double">
        <color indexed="64"/>
      </top>
      <bottom style="double">
        <color indexed="64"/>
      </bottom>
      <diagonal/>
    </border>
    <border>
      <left style="thin">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medium">
        <color auto="1"/>
      </right>
      <top/>
      <bottom/>
      <diagonal/>
    </border>
  </borders>
  <cellStyleXfs count="1">
    <xf numFmtId="0" fontId="0" fillId="0" borderId="0">
      <alignment vertical="center"/>
    </xf>
  </cellStyleXfs>
  <cellXfs count="102">
    <xf numFmtId="0" fontId="0" fillId="0" borderId="0" xfId="0">
      <alignment vertical="center"/>
    </xf>
    <xf numFmtId="0" fontId="3" fillId="0" borderId="0" xfId="0" applyFont="1" applyAlignment="1">
      <alignment horizontal="left" vertical="center"/>
    </xf>
    <xf numFmtId="0" fontId="5" fillId="0" borderId="0" xfId="0" applyFont="1">
      <alignment vertical="center"/>
    </xf>
    <xf numFmtId="0" fontId="8" fillId="0" borderId="0" xfId="0" applyFont="1">
      <alignment vertical="center"/>
    </xf>
    <xf numFmtId="0" fontId="5" fillId="0" borderId="6" xfId="0" applyFont="1" applyBorder="1" applyAlignment="1">
      <alignment horizontal="left" vertical="center"/>
    </xf>
    <xf numFmtId="0" fontId="4" fillId="0" borderId="0" xfId="0" applyFont="1" applyAlignment="1">
      <alignment horizontal="left" vertical="center"/>
    </xf>
    <xf numFmtId="0" fontId="3" fillId="0" borderId="35" xfId="0" applyFont="1" applyBorder="1">
      <alignment vertical="center"/>
    </xf>
    <xf numFmtId="0" fontId="3" fillId="0" borderId="6" xfId="0" applyFont="1" applyBorder="1">
      <alignment vertical="center"/>
    </xf>
    <xf numFmtId="0" fontId="11" fillId="0" borderId="0" xfId="0" applyFont="1">
      <alignment vertical="center"/>
    </xf>
    <xf numFmtId="0" fontId="11" fillId="0" borderId="0" xfId="0" applyFont="1" applyAlignment="1">
      <alignment horizontal="left" vertical="center"/>
    </xf>
    <xf numFmtId="0" fontId="13" fillId="0" borderId="0" xfId="0" applyFont="1" applyAlignment="1">
      <alignment horizontal="left" vertical="center"/>
    </xf>
    <xf numFmtId="0" fontId="11" fillId="3" borderId="34" xfId="0" applyFont="1" applyFill="1" applyBorder="1">
      <alignment vertical="center"/>
    </xf>
    <xf numFmtId="0" fontId="11" fillId="3" borderId="23" xfId="0" applyFont="1" applyFill="1" applyBorder="1">
      <alignment vertical="center"/>
    </xf>
    <xf numFmtId="0" fontId="11" fillId="3" borderId="39" xfId="0" applyFont="1" applyFill="1" applyBorder="1">
      <alignment vertical="center"/>
    </xf>
    <xf numFmtId="0" fontId="11" fillId="3" borderId="40" xfId="0" applyFont="1" applyFill="1" applyBorder="1">
      <alignment vertical="center"/>
    </xf>
    <xf numFmtId="0" fontId="11" fillId="3" borderId="42" xfId="0" applyFont="1" applyFill="1" applyBorder="1">
      <alignment vertical="center"/>
    </xf>
    <xf numFmtId="0" fontId="11" fillId="3" borderId="16" xfId="0" applyFont="1" applyFill="1" applyBorder="1">
      <alignment vertical="center"/>
    </xf>
    <xf numFmtId="0" fontId="17" fillId="0" borderId="0" xfId="0" applyFont="1">
      <alignment vertical="center"/>
    </xf>
    <xf numFmtId="0" fontId="11" fillId="3" borderId="46" xfId="0" applyFont="1" applyFill="1" applyBorder="1">
      <alignment vertical="center"/>
    </xf>
    <xf numFmtId="0" fontId="11" fillId="3" borderId="47" xfId="0" applyFont="1" applyFill="1" applyBorder="1">
      <alignment vertical="center"/>
    </xf>
    <xf numFmtId="0" fontId="7" fillId="0" borderId="0" xfId="0" applyFont="1" applyAlignment="1">
      <alignment horizontal="right" vertical="center"/>
    </xf>
    <xf numFmtId="0" fontId="18" fillId="0" borderId="0" xfId="0" applyFont="1" applyAlignment="1">
      <alignment horizontal="left" vertical="center"/>
    </xf>
    <xf numFmtId="0" fontId="5" fillId="0" borderId="26" xfId="0" applyFont="1" applyBorder="1" applyAlignment="1">
      <alignment horizontal="left" vertical="center"/>
    </xf>
    <xf numFmtId="0" fontId="5" fillId="0" borderId="27" xfId="0" applyFont="1" applyBorder="1" applyAlignment="1">
      <alignment horizontal="left" vertical="center"/>
    </xf>
    <xf numFmtId="0" fontId="5" fillId="0" borderId="30" xfId="0" applyFont="1" applyBorder="1" applyAlignment="1">
      <alignment horizontal="left" vertical="center"/>
    </xf>
    <xf numFmtId="0" fontId="5" fillId="0" borderId="43" xfId="0" applyFont="1" applyBorder="1" applyAlignment="1">
      <alignment horizontal="left" vertical="center"/>
    </xf>
    <xf numFmtId="0" fontId="5" fillId="0" borderId="44" xfId="0" applyFont="1" applyBorder="1" applyAlignment="1">
      <alignment horizontal="left" vertical="center"/>
    </xf>
    <xf numFmtId="0" fontId="5" fillId="0" borderId="17" xfId="0" applyFont="1" applyBorder="1" applyAlignment="1">
      <alignment horizontal="left" vertical="center"/>
    </xf>
    <xf numFmtId="0" fontId="5" fillId="0" borderId="33" xfId="0" applyFont="1" applyBorder="1" applyAlignment="1">
      <alignment horizontal="left" vertical="center"/>
    </xf>
    <xf numFmtId="0" fontId="5" fillId="0" borderId="38" xfId="0" applyFont="1" applyBorder="1" applyAlignment="1">
      <alignment horizontal="left" vertical="center"/>
    </xf>
    <xf numFmtId="0" fontId="3" fillId="0" borderId="41" xfId="0" applyFont="1" applyBorder="1" applyAlignment="1">
      <alignment horizontal="left" vertical="center"/>
    </xf>
    <xf numFmtId="0" fontId="3" fillId="0" borderId="17" xfId="0" applyFont="1" applyBorder="1" applyAlignment="1">
      <alignment horizontal="left" vertical="center"/>
    </xf>
    <xf numFmtId="0" fontId="3" fillId="0" borderId="20"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26" xfId="0" applyFont="1" applyBorder="1" applyAlignment="1">
      <alignment horizontal="left" vertical="center" wrapText="1"/>
    </xf>
    <xf numFmtId="0" fontId="3" fillId="0" borderId="30" xfId="0" applyFont="1" applyBorder="1" applyAlignment="1">
      <alignment horizontal="left" vertical="center" wrapText="1"/>
    </xf>
    <xf numFmtId="0" fontId="5" fillId="0" borderId="27" xfId="0" applyFont="1" applyBorder="1">
      <alignment vertical="center"/>
    </xf>
    <xf numFmtId="0" fontId="5" fillId="0" borderId="30" xfId="0" applyFont="1" applyBorder="1">
      <alignment vertical="center"/>
    </xf>
    <xf numFmtId="0" fontId="3" fillId="0" borderId="6"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30" xfId="0" applyFont="1" applyBorder="1" applyAlignment="1">
      <alignment horizontal="left" vertical="center"/>
    </xf>
    <xf numFmtId="0" fontId="9" fillId="0" borderId="27" xfId="0" applyFont="1" applyBorder="1" applyAlignment="1">
      <alignment horizontal="left" vertical="center"/>
    </xf>
    <xf numFmtId="0" fontId="9" fillId="0" borderId="30" xfId="0" applyFont="1" applyBorder="1" applyAlignment="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0" fontId="9" fillId="0" borderId="0" xfId="0" applyFont="1" applyAlignment="1">
      <alignment horizontal="left" vertical="center"/>
    </xf>
    <xf numFmtId="0" fontId="3" fillId="0" borderId="27" xfId="0" applyFont="1" applyBorder="1" applyAlignment="1">
      <alignment horizontal="left" vertical="center" wrapText="1"/>
    </xf>
    <xf numFmtId="0" fontId="9" fillId="0" borderId="17" xfId="0" applyFont="1" applyBorder="1" applyAlignment="1">
      <alignment horizontal="left" vertical="center"/>
    </xf>
    <xf numFmtId="0" fontId="12" fillId="0" borderId="6" xfId="0" applyFont="1" applyBorder="1" applyAlignment="1">
      <alignment horizontal="left" vertical="center"/>
    </xf>
    <xf numFmtId="0" fontId="9" fillId="0" borderId="26" xfId="0" applyFont="1" applyBorder="1" applyAlignment="1">
      <alignment horizontal="left" vertical="center"/>
    </xf>
    <xf numFmtId="0" fontId="6" fillId="0" borderId="27" xfId="0" applyFont="1" applyBorder="1" applyAlignment="1">
      <alignment horizontal="left" vertical="center"/>
    </xf>
    <xf numFmtId="0" fontId="9" fillId="0" borderId="30" xfId="0" applyFont="1" applyBorder="1">
      <alignment vertical="center"/>
    </xf>
    <xf numFmtId="0" fontId="19" fillId="0" borderId="0" xfId="0" applyFont="1" applyAlignment="1">
      <alignment horizontal="right" vertical="center"/>
    </xf>
    <xf numFmtId="0" fontId="6" fillId="0" borderId="33" xfId="0" applyFont="1" applyBorder="1" applyAlignment="1">
      <alignment horizontal="left" vertical="center"/>
    </xf>
    <xf numFmtId="0" fontId="3" fillId="2" borderId="1" xfId="0" applyFont="1" applyFill="1" applyBorder="1" applyProtection="1">
      <alignment vertical="center"/>
      <protection locked="0"/>
    </xf>
    <xf numFmtId="0" fontId="11" fillId="2" borderId="22" xfId="0" applyFont="1" applyFill="1" applyBorder="1" applyProtection="1">
      <alignment vertical="center"/>
      <protection locked="0"/>
    </xf>
    <xf numFmtId="0" fontId="11" fillId="2" borderId="2" xfId="0" applyFont="1" applyFill="1" applyBorder="1" applyProtection="1">
      <alignment vertical="center"/>
      <protection locked="0"/>
    </xf>
    <xf numFmtId="0" fontId="11" fillId="2" borderId="14" xfId="0" applyFont="1" applyFill="1" applyBorder="1" applyProtection="1">
      <alignment vertical="center"/>
      <protection locked="0"/>
    </xf>
    <xf numFmtId="0" fontId="11" fillId="2" borderId="45" xfId="0" applyFont="1" applyFill="1" applyBorder="1" applyProtection="1">
      <alignment vertical="center"/>
      <protection locked="0"/>
    </xf>
    <xf numFmtId="0" fontId="11" fillId="4" borderId="0" xfId="0" applyFont="1" applyFill="1" applyProtection="1">
      <alignment vertical="center"/>
      <protection locked="0"/>
    </xf>
    <xf numFmtId="0" fontId="11" fillId="4" borderId="48" xfId="0" applyFont="1" applyFill="1" applyBorder="1" applyProtection="1">
      <alignment vertical="center"/>
      <protection locked="0"/>
    </xf>
    <xf numFmtId="0" fontId="11" fillId="4" borderId="25" xfId="0" applyFont="1" applyFill="1" applyBorder="1" applyProtection="1">
      <alignment vertical="center"/>
      <protection locked="0"/>
    </xf>
    <xf numFmtId="0" fontId="11" fillId="4" borderId="31" xfId="0" applyFont="1" applyFill="1" applyBorder="1" applyProtection="1">
      <alignment vertical="center"/>
      <protection locked="0"/>
    </xf>
    <xf numFmtId="0" fontId="11" fillId="4" borderId="28" xfId="0" applyFont="1" applyFill="1" applyBorder="1" applyProtection="1">
      <alignment vertical="center"/>
      <protection locked="0"/>
    </xf>
    <xf numFmtId="0" fontId="11" fillId="4" borderId="29" xfId="0" applyFont="1" applyFill="1" applyBorder="1" applyProtection="1">
      <alignment vertical="center"/>
      <protection locked="0"/>
    </xf>
    <xf numFmtId="0" fontId="11" fillId="4" borderId="1" xfId="0" applyFont="1" applyFill="1" applyBorder="1" applyProtection="1">
      <alignment vertical="center"/>
      <protection locked="0"/>
    </xf>
    <xf numFmtId="0" fontId="11" fillId="4" borderId="4" xfId="0" applyFont="1" applyFill="1" applyBorder="1" applyProtection="1">
      <alignment vertical="center"/>
      <protection locked="0"/>
    </xf>
    <xf numFmtId="0" fontId="11" fillId="2" borderId="25" xfId="0" applyFont="1" applyFill="1" applyBorder="1" applyProtection="1">
      <alignment vertical="center"/>
      <protection locked="0"/>
    </xf>
    <xf numFmtId="0" fontId="11" fillId="2" borderId="31" xfId="0" applyFont="1" applyFill="1" applyBorder="1" applyProtection="1">
      <alignment vertical="center"/>
      <protection locked="0"/>
    </xf>
    <xf numFmtId="0" fontId="11" fillId="2" borderId="1" xfId="0" applyFont="1" applyFill="1" applyBorder="1" applyProtection="1">
      <alignment vertical="center"/>
      <protection locked="0"/>
    </xf>
    <xf numFmtId="0" fontId="11" fillId="2" borderId="4" xfId="0" applyFont="1" applyFill="1" applyBorder="1" applyProtection="1">
      <alignment vertical="center"/>
      <protection locked="0"/>
    </xf>
    <xf numFmtId="0" fontId="11" fillId="2" borderId="28" xfId="0" applyFont="1" applyFill="1" applyBorder="1" applyProtection="1">
      <alignment vertical="center"/>
      <protection locked="0"/>
    </xf>
    <xf numFmtId="0" fontId="11" fillId="2" borderId="29" xfId="0" applyFont="1" applyFill="1" applyBorder="1" applyProtection="1">
      <alignment vertical="center"/>
      <protection locked="0"/>
    </xf>
    <xf numFmtId="0" fontId="11" fillId="2" borderId="37" xfId="0" applyFont="1" applyFill="1" applyBorder="1" applyProtection="1">
      <alignment vertical="center"/>
      <protection locked="0"/>
    </xf>
    <xf numFmtId="0" fontId="11" fillId="2" borderId="18" xfId="0" applyFont="1" applyFill="1" applyBorder="1" applyProtection="1">
      <alignment vertical="center"/>
      <protection locked="0"/>
    </xf>
    <xf numFmtId="0" fontId="11" fillId="2" borderId="19" xfId="0" applyFont="1" applyFill="1" applyBorder="1" applyProtection="1">
      <alignment vertical="center"/>
      <protection locked="0"/>
    </xf>
    <xf numFmtId="0" fontId="11" fillId="2" borderId="36" xfId="0" applyFont="1" applyFill="1" applyBorder="1" applyProtection="1">
      <alignment vertical="center"/>
      <protection locked="0"/>
    </xf>
    <xf numFmtId="0" fontId="11" fillId="5" borderId="21" xfId="0" applyFont="1" applyFill="1" applyBorder="1" applyProtection="1">
      <alignment vertical="center"/>
      <protection locked="0"/>
    </xf>
    <xf numFmtId="0" fontId="11" fillId="5" borderId="9" xfId="0" applyFont="1" applyFill="1" applyBorder="1" applyProtection="1">
      <alignment vertical="center"/>
      <protection locked="0"/>
    </xf>
    <xf numFmtId="0" fontId="11" fillId="5" borderId="10" xfId="0" applyFont="1" applyFill="1" applyBorder="1" applyProtection="1">
      <alignment vertical="center"/>
      <protection locked="0"/>
    </xf>
    <xf numFmtId="0" fontId="11" fillId="4" borderId="18" xfId="0" applyFont="1" applyFill="1" applyBorder="1" applyProtection="1">
      <alignment vertical="center"/>
      <protection locked="0"/>
    </xf>
    <xf numFmtId="0" fontId="11" fillId="4" borderId="19" xfId="0" applyFont="1" applyFill="1" applyBorder="1" applyProtection="1">
      <alignment vertical="center"/>
      <protection locked="0"/>
    </xf>
    <xf numFmtId="0" fontId="11" fillId="5" borderId="32" xfId="0" applyFont="1" applyFill="1" applyBorder="1" applyProtection="1">
      <alignment vertical="center"/>
      <protection locked="0"/>
    </xf>
    <xf numFmtId="0" fontId="11" fillId="5" borderId="2" xfId="0" applyFont="1" applyFill="1" applyBorder="1" applyProtection="1">
      <alignment vertical="center"/>
      <protection locked="0"/>
    </xf>
    <xf numFmtId="0" fontId="11" fillId="5" borderId="5" xfId="0" applyFont="1" applyFill="1" applyBorder="1" applyProtection="1">
      <alignment vertical="center"/>
      <protection locked="0"/>
    </xf>
    <xf numFmtId="0" fontId="11" fillId="2" borderId="3" xfId="0" applyFont="1" applyFill="1" applyBorder="1" applyProtection="1">
      <alignment vertical="center"/>
      <protection locked="0"/>
    </xf>
    <xf numFmtId="0" fontId="11" fillId="2" borderId="7" xfId="0" applyFont="1" applyFill="1" applyBorder="1" applyProtection="1">
      <alignment vertical="center"/>
      <protection locked="0"/>
    </xf>
    <xf numFmtId="0" fontId="11" fillId="2" borderId="8" xfId="0" applyFont="1" applyFill="1" applyBorder="1" applyProtection="1">
      <alignment vertical="center"/>
      <protection locked="0"/>
    </xf>
    <xf numFmtId="0" fontId="11" fillId="2" borderId="32" xfId="0" applyFont="1" applyFill="1" applyBorder="1" applyProtection="1">
      <alignment vertical="center"/>
      <protection locked="0"/>
    </xf>
    <xf numFmtId="0" fontId="11" fillId="2" borderId="2" xfId="0" applyFont="1" applyFill="1" applyBorder="1" applyProtection="1">
      <alignment vertical="center"/>
      <protection locked="0"/>
    </xf>
    <xf numFmtId="0" fontId="11" fillId="2" borderId="5" xfId="0" applyFont="1" applyFill="1" applyBorder="1" applyProtection="1">
      <alignment vertical="center"/>
      <protection locked="0"/>
    </xf>
    <xf numFmtId="0" fontId="11" fillId="2" borderId="13" xfId="0" applyFont="1" applyFill="1" applyBorder="1" applyProtection="1">
      <alignment vertical="center"/>
      <protection locked="0"/>
    </xf>
    <xf numFmtId="0" fontId="11" fillId="2" borderId="11" xfId="0" applyFont="1" applyFill="1" applyBorder="1" applyProtection="1">
      <alignment vertical="center"/>
      <protection locked="0"/>
    </xf>
    <xf numFmtId="0" fontId="11" fillId="2" borderId="12" xfId="0" applyFont="1" applyFill="1" applyBorder="1" applyProtection="1">
      <alignment vertical="center"/>
      <protection locked="0"/>
    </xf>
    <xf numFmtId="0" fontId="11" fillId="5" borderId="3" xfId="0" applyFont="1" applyFill="1" applyBorder="1" applyProtection="1">
      <alignment vertical="center"/>
      <protection locked="0"/>
    </xf>
    <xf numFmtId="0" fontId="11" fillId="5" borderId="7" xfId="0" applyFont="1" applyFill="1" applyBorder="1" applyProtection="1">
      <alignment vertical="center"/>
      <protection locked="0"/>
    </xf>
    <xf numFmtId="0" fontId="11" fillId="5" borderId="8" xfId="0" applyFont="1" applyFill="1" applyBorder="1" applyProtection="1">
      <alignment vertical="center"/>
      <protection locked="0"/>
    </xf>
    <xf numFmtId="0" fontId="11" fillId="5" borderId="24" xfId="0" applyFont="1" applyFill="1" applyBorder="1" applyProtection="1">
      <alignment vertical="center"/>
      <protection locked="0"/>
    </xf>
    <xf numFmtId="0" fontId="11" fillId="5" borderId="14" xfId="0" applyFont="1" applyFill="1" applyBorder="1" applyProtection="1">
      <alignment vertical="center"/>
      <protection locked="0"/>
    </xf>
    <xf numFmtId="0" fontId="11" fillId="5" borderId="15" xfId="0" applyFont="1" applyFill="1" applyBorder="1" applyProtection="1">
      <alignment vertical="center"/>
      <protection locked="0"/>
    </xf>
  </cellXfs>
  <cellStyles count="1">
    <cellStyle name="標準" xfId="0" builtinId="0"/>
  </cellStyles>
  <dxfs count="2">
    <dxf>
      <font>
        <color rgb="FFFF0000"/>
      </font>
      <fill>
        <patternFill>
          <bgColor rgb="FFFFCCCC"/>
        </patternFill>
      </fill>
    </dxf>
    <dxf>
      <font>
        <color rgb="FFFF0000"/>
      </font>
      <fill>
        <patternFill>
          <bgColor rgb="FFFFCCCC"/>
        </patternFill>
      </fill>
    </dxf>
  </dxfs>
  <tableStyles count="0" defaultTableStyle="TableStyleMedium2" defaultPivotStyle="PivotStyleLight16"/>
  <colors>
    <mruColors>
      <color rgb="FFCCCCFF"/>
      <color rgb="FFFFE7E7"/>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5009D-0FA3-4B07-9528-9CFBDC9C7900}">
  <sheetPr>
    <pageSetUpPr fitToPage="1"/>
  </sheetPr>
  <dimension ref="A1:G64"/>
  <sheetViews>
    <sheetView tabSelected="1" workbookViewId="0">
      <selection activeCell="B4" sqref="B4:D4"/>
    </sheetView>
  </sheetViews>
  <sheetFormatPr defaultRowHeight="18.75" x14ac:dyDescent="0.4"/>
  <cols>
    <col min="1" max="1" width="36.5" style="9" customWidth="1"/>
    <col min="2" max="2" width="18.125" style="8" customWidth="1"/>
    <col min="3" max="3" width="13.5" style="8" customWidth="1"/>
    <col min="4" max="4" width="21.625" style="8" customWidth="1"/>
    <col min="5" max="16384" width="9" style="8"/>
  </cols>
  <sheetData>
    <row r="1" spans="1:7" x14ac:dyDescent="0.4">
      <c r="A1" s="21" t="s">
        <v>20</v>
      </c>
      <c r="D1" s="54" t="s">
        <v>57</v>
      </c>
    </row>
    <row r="2" spans="1:7" x14ac:dyDescent="0.4">
      <c r="D2" s="54" t="s">
        <v>58</v>
      </c>
    </row>
    <row r="3" spans="1:7" ht="19.5" thickBot="1" x14ac:dyDescent="0.45">
      <c r="D3" s="54" t="s">
        <v>62</v>
      </c>
    </row>
    <row r="4" spans="1:7" ht="21.75" customHeight="1" thickBot="1" x14ac:dyDescent="0.45">
      <c r="A4" s="49" t="s">
        <v>10</v>
      </c>
      <c r="B4" s="82"/>
      <c r="C4" s="82"/>
      <c r="D4" s="83"/>
    </row>
    <row r="5" spans="1:7" ht="19.5" thickBot="1" x14ac:dyDescent="0.45">
      <c r="A5" s="50"/>
    </row>
    <row r="6" spans="1:7" x14ac:dyDescent="0.4">
      <c r="A6" s="51" t="s">
        <v>1</v>
      </c>
      <c r="B6" s="67"/>
      <c r="C6" s="67"/>
      <c r="D6" s="68"/>
    </row>
    <row r="7" spans="1:7" x14ac:dyDescent="0.4">
      <c r="A7" s="52" t="s">
        <v>0</v>
      </c>
      <c r="B7" s="65"/>
      <c r="C7" s="65"/>
      <c r="D7" s="66"/>
    </row>
    <row r="8" spans="1:7" x14ac:dyDescent="0.4">
      <c r="A8" s="43" t="s">
        <v>11</v>
      </c>
      <c r="B8" s="65"/>
      <c r="C8" s="65"/>
      <c r="D8" s="66"/>
    </row>
    <row r="9" spans="1:7" x14ac:dyDescent="0.4">
      <c r="A9" s="43" t="s">
        <v>3</v>
      </c>
      <c r="B9" s="65"/>
      <c r="C9" s="65"/>
      <c r="D9" s="66"/>
    </row>
    <row r="10" spans="1:7" ht="19.5" thickBot="1" x14ac:dyDescent="0.45">
      <c r="A10" s="53" t="s">
        <v>9</v>
      </c>
      <c r="B10" s="63"/>
      <c r="C10" s="63"/>
      <c r="D10" s="64"/>
    </row>
    <row r="11" spans="1:7" ht="19.5" thickBot="1" x14ac:dyDescent="0.45">
      <c r="A11" s="10"/>
    </row>
    <row r="12" spans="1:7" ht="19.5" x14ac:dyDescent="0.4">
      <c r="A12" s="51" t="s">
        <v>46</v>
      </c>
      <c r="B12" s="67"/>
      <c r="C12" s="67"/>
      <c r="D12" s="68"/>
      <c r="G12" s="47"/>
    </row>
    <row r="13" spans="1:7" x14ac:dyDescent="0.4">
      <c r="A13" s="55" t="s">
        <v>0</v>
      </c>
      <c r="B13" s="61"/>
      <c r="C13" s="61"/>
      <c r="D13" s="62"/>
    </row>
    <row r="14" spans="1:7" x14ac:dyDescent="0.4">
      <c r="A14" s="43" t="s">
        <v>2</v>
      </c>
      <c r="B14" s="65"/>
      <c r="C14" s="65"/>
      <c r="D14" s="66"/>
    </row>
    <row r="15" spans="1:7" ht="19.5" thickBot="1" x14ac:dyDescent="0.45">
      <c r="A15" s="44" t="s">
        <v>3</v>
      </c>
      <c r="B15" s="63"/>
      <c r="C15" s="63"/>
      <c r="D15" s="64"/>
    </row>
    <row r="16" spans="1:7" x14ac:dyDescent="0.4">
      <c r="A16" s="45" t="s">
        <v>4</v>
      </c>
    </row>
    <row r="17" spans="1:4" ht="19.5" thickBot="1" x14ac:dyDescent="0.45">
      <c r="A17" s="45"/>
    </row>
    <row r="18" spans="1:4" ht="19.5" thickBot="1" x14ac:dyDescent="0.45">
      <c r="A18" s="27" t="s">
        <v>60</v>
      </c>
      <c r="B18" s="76"/>
      <c r="C18" s="76"/>
      <c r="D18" s="77"/>
    </row>
    <row r="19" spans="1:4" ht="19.5" thickBot="1" x14ac:dyDescent="0.45">
      <c r="A19" s="31" t="s">
        <v>52</v>
      </c>
      <c r="B19" s="76"/>
      <c r="C19" s="76"/>
      <c r="D19" s="77"/>
    </row>
    <row r="20" spans="1:4" x14ac:dyDescent="0.4">
      <c r="A20" s="46" t="s">
        <v>53</v>
      </c>
    </row>
    <row r="22" spans="1:4" ht="19.5" thickBot="1" x14ac:dyDescent="0.45">
      <c r="A22" s="47" t="s">
        <v>45</v>
      </c>
    </row>
    <row r="23" spans="1:4" x14ac:dyDescent="0.4">
      <c r="A23" s="35" t="s">
        <v>21</v>
      </c>
      <c r="B23" s="71"/>
      <c r="C23" s="71"/>
      <c r="D23" s="72"/>
    </row>
    <row r="24" spans="1:4" x14ac:dyDescent="0.4">
      <c r="A24" s="48" t="s">
        <v>22</v>
      </c>
      <c r="B24" s="78"/>
      <c r="C24" s="73"/>
      <c r="D24" s="74"/>
    </row>
    <row r="25" spans="1:4" x14ac:dyDescent="0.4">
      <c r="A25" s="37" t="s">
        <v>26</v>
      </c>
      <c r="B25" s="78"/>
      <c r="C25" s="73"/>
      <c r="D25" s="74"/>
    </row>
    <row r="26" spans="1:4" ht="19.5" thickBot="1" x14ac:dyDescent="0.45">
      <c r="A26" s="38" t="s">
        <v>23</v>
      </c>
      <c r="B26" s="75"/>
      <c r="C26" s="69"/>
      <c r="D26" s="70"/>
    </row>
    <row r="27" spans="1:4" ht="19.5" thickBot="1" x14ac:dyDescent="0.45">
      <c r="A27" s="39" t="s">
        <v>44</v>
      </c>
    </row>
    <row r="28" spans="1:4" x14ac:dyDescent="0.4">
      <c r="A28" s="35" t="s">
        <v>5</v>
      </c>
      <c r="B28" s="71"/>
      <c r="C28" s="71"/>
      <c r="D28" s="72"/>
    </row>
    <row r="29" spans="1:4" ht="19.5" thickBot="1" x14ac:dyDescent="0.45">
      <c r="A29" s="36" t="s">
        <v>6</v>
      </c>
      <c r="B29" s="69"/>
      <c r="C29" s="69"/>
      <c r="D29" s="70"/>
    </row>
    <row r="30" spans="1:4" x14ac:dyDescent="0.4">
      <c r="A30" s="37" t="s">
        <v>26</v>
      </c>
      <c r="B30" s="78"/>
      <c r="C30" s="73"/>
      <c r="D30" s="74"/>
    </row>
    <row r="31" spans="1:4" ht="19.5" thickBot="1" x14ac:dyDescent="0.45">
      <c r="A31" s="38" t="s">
        <v>23</v>
      </c>
      <c r="B31" s="75"/>
      <c r="C31" s="69"/>
      <c r="D31" s="70"/>
    </row>
    <row r="32" spans="1:4" x14ac:dyDescent="0.4">
      <c r="A32" s="3" t="s">
        <v>27</v>
      </c>
    </row>
    <row r="33" spans="1:5" x14ac:dyDescent="0.4">
      <c r="A33" s="2"/>
    </row>
    <row r="34" spans="1:5" ht="19.5" thickBot="1" x14ac:dyDescent="0.45">
      <c r="A34" s="39" t="s">
        <v>8</v>
      </c>
    </row>
    <row r="35" spans="1:5" x14ac:dyDescent="0.4">
      <c r="A35" s="40" t="s">
        <v>7</v>
      </c>
      <c r="B35" s="71"/>
      <c r="C35" s="71"/>
      <c r="D35" s="72"/>
    </row>
    <row r="36" spans="1:5" x14ac:dyDescent="0.4">
      <c r="A36" s="41" t="s">
        <v>40</v>
      </c>
      <c r="B36" s="73"/>
      <c r="C36" s="73"/>
      <c r="D36" s="74"/>
      <c r="E36" s="17" t="str">
        <f>IF(LEN(B36)&gt;18,"＊文字数オーバーです。18文字以内の表記にしてください","")</f>
        <v/>
      </c>
    </row>
    <row r="37" spans="1:5" x14ac:dyDescent="0.4">
      <c r="A37" s="41" t="s">
        <v>41</v>
      </c>
      <c r="B37" s="73"/>
      <c r="C37" s="73"/>
      <c r="D37" s="74"/>
      <c r="E37" s="17" t="str">
        <f>IF(LEN(B37)&gt;8,"＊文字数オーバーです。8文字以内の表記にしてください","")</f>
        <v/>
      </c>
    </row>
    <row r="38" spans="1:5" x14ac:dyDescent="0.4">
      <c r="A38" s="41" t="s">
        <v>42</v>
      </c>
      <c r="B38" s="73"/>
      <c r="C38" s="73"/>
      <c r="D38" s="74"/>
      <c r="E38" s="17" t="str">
        <f>IF(LEN(B38)&gt;8,"＊文字数オーバーです。8文字以内の表記にしてください","")</f>
        <v/>
      </c>
    </row>
    <row r="39" spans="1:5" ht="19.5" thickBot="1" x14ac:dyDescent="0.45">
      <c r="A39" s="42" t="s">
        <v>43</v>
      </c>
      <c r="B39" s="69"/>
      <c r="C39" s="69"/>
      <c r="D39" s="70"/>
      <c r="E39" s="17" t="str">
        <f>IF(LEN(B39)&gt;8,"＊文字数オーバーです。8文字以内の表記にしてください","")</f>
        <v/>
      </c>
    </row>
    <row r="40" spans="1:5" x14ac:dyDescent="0.4">
      <c r="A40" s="3" t="s">
        <v>24</v>
      </c>
    </row>
    <row r="41" spans="1:5" x14ac:dyDescent="0.4">
      <c r="A41" s="3" t="s">
        <v>25</v>
      </c>
    </row>
    <row r="42" spans="1:5" ht="19.5" thickBot="1" x14ac:dyDescent="0.45"/>
    <row r="43" spans="1:5" ht="19.5" thickBot="1" x14ac:dyDescent="0.45">
      <c r="A43" s="22" t="s">
        <v>48</v>
      </c>
      <c r="B43" s="56"/>
      <c r="C43" s="6"/>
      <c r="D43" s="7"/>
    </row>
    <row r="44" spans="1:5" ht="19.5" thickBot="1" x14ac:dyDescent="0.45">
      <c r="A44" s="27" t="s">
        <v>30</v>
      </c>
      <c r="B44" s="32" t="s">
        <v>56</v>
      </c>
      <c r="C44" s="33" t="s">
        <v>28</v>
      </c>
      <c r="D44" s="34" t="s">
        <v>47</v>
      </c>
    </row>
    <row r="45" spans="1:5" x14ac:dyDescent="0.4">
      <c r="A45" s="28" t="s">
        <v>31</v>
      </c>
      <c r="B45" s="11" t="str">
        <f>IFERROR(VLOOKUP($B$43,data!$A$1:$F$6,2,FALSE),"")</f>
        <v/>
      </c>
      <c r="C45" s="57"/>
      <c r="D45" s="12" t="str">
        <f>IFERROR(B45*C45,"")</f>
        <v/>
      </c>
    </row>
    <row r="46" spans="1:5" x14ac:dyDescent="0.4">
      <c r="A46" s="23" t="s">
        <v>32</v>
      </c>
      <c r="B46" s="11" t="str">
        <f>IFERROR(VLOOKUP($B$43,data!$A$1:$F$6,3,FALSE),"")</f>
        <v/>
      </c>
      <c r="C46" s="58"/>
      <c r="D46" s="12" t="str">
        <f>IFERROR(B46*C46,"")</f>
        <v/>
      </c>
    </row>
    <row r="47" spans="1:5" x14ac:dyDescent="0.4">
      <c r="A47" s="23" t="s">
        <v>33</v>
      </c>
      <c r="B47" s="11" t="str">
        <f>IFERROR(VLOOKUP($B$43,data!$A$1:$F$6,4,FALSE),"")</f>
        <v/>
      </c>
      <c r="C47" s="58"/>
      <c r="D47" s="12" t="str">
        <f>IFERROR(B47*C47,"")</f>
        <v/>
      </c>
    </row>
    <row r="48" spans="1:5" x14ac:dyDescent="0.4">
      <c r="A48" s="23" t="s">
        <v>50</v>
      </c>
      <c r="B48" s="11" t="str">
        <f>IFERROR(VLOOKUP($B$43,data!$A$1:$F$6,5,FALSE),"")</f>
        <v/>
      </c>
      <c r="C48" s="58"/>
      <c r="D48" s="12" t="str">
        <f>IFERROR(B48*C48,"")</f>
        <v/>
      </c>
    </row>
    <row r="49" spans="1:4" ht="19.5" thickBot="1" x14ac:dyDescent="0.45">
      <c r="A49" s="29" t="s">
        <v>51</v>
      </c>
      <c r="B49" s="13" t="str">
        <f>IFERROR(VLOOKUP($B$43,data!$A$1:$F$6,6,FALSE),"")</f>
        <v/>
      </c>
      <c r="C49" s="59"/>
      <c r="D49" s="14" t="str">
        <f>IFERROR(B49*C49,"")</f>
        <v/>
      </c>
    </row>
    <row r="50" spans="1:4" ht="20.25" thickTop="1" thickBot="1" x14ac:dyDescent="0.45">
      <c r="A50" s="30" t="s">
        <v>12</v>
      </c>
      <c r="B50" s="15"/>
      <c r="C50" s="16">
        <f>SUM(C45:C49)</f>
        <v>0</v>
      </c>
      <c r="D50" s="18">
        <f>SUM(D45:D49)</f>
        <v>0</v>
      </c>
    </row>
    <row r="51" spans="1:4" ht="20.25" thickTop="1" thickBot="1" x14ac:dyDescent="0.45">
      <c r="A51" s="31" t="s">
        <v>54</v>
      </c>
      <c r="D51" s="60"/>
    </row>
    <row r="52" spans="1:4" ht="19.5" thickTop="1" x14ac:dyDescent="0.4">
      <c r="A52" s="5" t="s">
        <v>49</v>
      </c>
      <c r="C52" s="20" t="s">
        <v>55</v>
      </c>
      <c r="D52" s="19">
        <f>D51-D50</f>
        <v>0</v>
      </c>
    </row>
    <row r="54" spans="1:4" ht="19.5" thickBot="1" x14ac:dyDescent="0.45">
      <c r="A54" s="4" t="s">
        <v>29</v>
      </c>
    </row>
    <row r="55" spans="1:4" x14ac:dyDescent="0.4">
      <c r="A55" s="22" t="s">
        <v>13</v>
      </c>
      <c r="B55" s="87"/>
      <c r="C55" s="88"/>
      <c r="D55" s="89"/>
    </row>
    <row r="56" spans="1:4" x14ac:dyDescent="0.4">
      <c r="A56" s="23" t="s">
        <v>14</v>
      </c>
      <c r="B56" s="90"/>
      <c r="C56" s="91"/>
      <c r="D56" s="92"/>
    </row>
    <row r="57" spans="1:4" ht="19.5" thickBot="1" x14ac:dyDescent="0.45">
      <c r="A57" s="24" t="s">
        <v>19</v>
      </c>
      <c r="B57" s="93"/>
      <c r="C57" s="94"/>
      <c r="D57" s="95"/>
    </row>
    <row r="59" spans="1:4" ht="19.5" thickBot="1" x14ac:dyDescent="0.45">
      <c r="A59" s="1" t="s">
        <v>61</v>
      </c>
    </row>
    <row r="60" spans="1:4" x14ac:dyDescent="0.4">
      <c r="A60" s="25" t="s">
        <v>15</v>
      </c>
      <c r="B60" s="96"/>
      <c r="C60" s="97"/>
      <c r="D60" s="98"/>
    </row>
    <row r="61" spans="1:4" x14ac:dyDescent="0.4">
      <c r="A61" s="23" t="s">
        <v>16</v>
      </c>
      <c r="B61" s="84"/>
      <c r="C61" s="85"/>
      <c r="D61" s="86"/>
    </row>
    <row r="62" spans="1:4" x14ac:dyDescent="0.4">
      <c r="A62" s="23" t="s">
        <v>17</v>
      </c>
      <c r="B62" s="99"/>
      <c r="C62" s="100"/>
      <c r="D62" s="101"/>
    </row>
    <row r="63" spans="1:4" x14ac:dyDescent="0.4">
      <c r="A63" s="23" t="s">
        <v>18</v>
      </c>
      <c r="B63" s="84"/>
      <c r="C63" s="85"/>
      <c r="D63" s="86"/>
    </row>
    <row r="64" spans="1:4" ht="19.5" thickBot="1" x14ac:dyDescent="0.45">
      <c r="A64" s="26" t="s">
        <v>59</v>
      </c>
      <c r="B64" s="79"/>
      <c r="C64" s="80"/>
      <c r="D64" s="81"/>
    </row>
  </sheetData>
  <sheetProtection sheet="1" objects="1" scenarios="1"/>
  <mergeCells count="33">
    <mergeCell ref="B18:D18"/>
    <mergeCell ref="B24:D24"/>
    <mergeCell ref="B64:D64"/>
    <mergeCell ref="B4:D4"/>
    <mergeCell ref="B63:D63"/>
    <mergeCell ref="B6:D6"/>
    <mergeCell ref="B7:D7"/>
    <mergeCell ref="B8:D8"/>
    <mergeCell ref="B9:D9"/>
    <mergeCell ref="B10:D10"/>
    <mergeCell ref="B55:D55"/>
    <mergeCell ref="B56:D56"/>
    <mergeCell ref="B57:D57"/>
    <mergeCell ref="B60:D60"/>
    <mergeCell ref="B61:D61"/>
    <mergeCell ref="B62:D62"/>
    <mergeCell ref="B23:D23"/>
    <mergeCell ref="B13:D13"/>
    <mergeCell ref="B15:D15"/>
    <mergeCell ref="B14:D14"/>
    <mergeCell ref="B12:D12"/>
    <mergeCell ref="B39:D39"/>
    <mergeCell ref="B35:D35"/>
    <mergeCell ref="B36:D36"/>
    <mergeCell ref="B37:D37"/>
    <mergeCell ref="B38:D38"/>
    <mergeCell ref="B31:D31"/>
    <mergeCell ref="B19:D19"/>
    <mergeCell ref="B28:D28"/>
    <mergeCell ref="B29:D29"/>
    <mergeCell ref="B25:D25"/>
    <mergeCell ref="B26:D26"/>
    <mergeCell ref="B30:D30"/>
  </mergeCells>
  <phoneticPr fontId="1"/>
  <conditionalFormatting sqref="B36:D36">
    <cfRule type="expression" dxfId="1" priority="2">
      <formula>LEN(INDIRECT(ADDRESS(ROW(),COLUMN())))&gt;18</formula>
    </cfRule>
  </conditionalFormatting>
  <conditionalFormatting sqref="B37:D39">
    <cfRule type="expression" dxfId="0" priority="1">
      <formula>LEN(INDIRECT(ADDRESS(ROW(),COLUMN())))&gt;8</formula>
    </cfRule>
  </conditionalFormatting>
  <dataValidations count="4">
    <dataValidation type="list" allowBlank="1" showInputMessage="1" showErrorMessage="1" sqref="B54" xr:uid="{D558B7E5-3B36-4C5D-9A14-44E08DE14972}">
      <formula1>"取次書店,銀行振込"</formula1>
    </dataValidation>
    <dataValidation type="list" allowBlank="1" showInputMessage="1" showErrorMessage="1" sqref="B18:D18" xr:uid="{13B92079-4F27-417A-AAA0-6A33862AB961}">
      <formula1>"必要,不要"</formula1>
    </dataValidation>
    <dataValidation type="list" allowBlank="1" showInputMessage="1" showErrorMessage="1" sqref="B43" xr:uid="{6A2AD66D-5D28-4B9E-908C-47BEF04DF1B4}">
      <formula1>"割引なし,10%割引相当,15%割引相当,20%割引相当,25%割引相当"</formula1>
    </dataValidation>
    <dataValidation type="list" allowBlank="1" showInputMessage="1" showErrorMessage="1" sqref="B64:D64" xr:uid="{F4D03E83-EACC-4671-83FE-4540C8A46BEE}">
      <formula1>"変更あり,変更無し"</formula1>
    </dataValidation>
  </dataValidations>
  <pageMargins left="0.70866141732283472" right="0.70866141732283472" top="0.55118110236220474" bottom="0.55118110236220474" header="0.31496062992125984" footer="0.31496062992125984"/>
  <pageSetup paperSize="9" scale="6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B6C52-05EE-49AA-B65A-757B9736DAE8}">
  <dimension ref="A1:F6"/>
  <sheetViews>
    <sheetView workbookViewId="0">
      <selection activeCell="B4" sqref="B4:D4"/>
    </sheetView>
  </sheetViews>
  <sheetFormatPr defaultRowHeight="18.75" x14ac:dyDescent="0.4"/>
  <sheetData>
    <row r="1" spans="1:6" x14ac:dyDescent="0.4">
      <c r="A1" t="s">
        <v>35</v>
      </c>
      <c r="B1">
        <v>4000</v>
      </c>
      <c r="C1">
        <v>6000</v>
      </c>
      <c r="D1">
        <v>9000</v>
      </c>
      <c r="E1">
        <v>8000</v>
      </c>
      <c r="F1">
        <v>11900</v>
      </c>
    </row>
    <row r="2" spans="1:6" x14ac:dyDescent="0.4">
      <c r="A2" t="s">
        <v>36</v>
      </c>
      <c r="B2">
        <v>3800</v>
      </c>
      <c r="C2">
        <v>5700</v>
      </c>
      <c r="D2">
        <v>8500</v>
      </c>
      <c r="E2">
        <v>7500</v>
      </c>
      <c r="F2">
        <v>11300</v>
      </c>
    </row>
    <row r="3" spans="1:6" x14ac:dyDescent="0.4">
      <c r="A3" t="s">
        <v>37</v>
      </c>
      <c r="B3">
        <v>3600</v>
      </c>
      <c r="C3">
        <v>5300</v>
      </c>
      <c r="D3">
        <v>8000</v>
      </c>
      <c r="E3">
        <v>7100</v>
      </c>
      <c r="F3">
        <v>10600</v>
      </c>
    </row>
    <row r="4" spans="1:6" x14ac:dyDescent="0.4">
      <c r="A4" t="s">
        <v>38</v>
      </c>
      <c r="B4">
        <v>3300</v>
      </c>
      <c r="C4">
        <v>5000</v>
      </c>
      <c r="D4">
        <v>7500</v>
      </c>
      <c r="E4">
        <v>6600</v>
      </c>
      <c r="F4">
        <v>9900</v>
      </c>
    </row>
    <row r="5" spans="1:6" x14ac:dyDescent="0.4">
      <c r="A5" t="s">
        <v>39</v>
      </c>
      <c r="B5">
        <v>4200</v>
      </c>
      <c r="C5">
        <v>6300</v>
      </c>
      <c r="D5">
        <v>9500</v>
      </c>
      <c r="E5">
        <v>8400</v>
      </c>
      <c r="F5">
        <v>12600</v>
      </c>
    </row>
    <row r="6" spans="1:6" x14ac:dyDescent="0.4">
      <c r="A6" t="s">
        <v>34</v>
      </c>
      <c r="B6">
        <v>4400</v>
      </c>
      <c r="C6">
        <v>6600</v>
      </c>
      <c r="D6">
        <v>9900</v>
      </c>
      <c r="E6">
        <v>8800</v>
      </c>
      <c r="F6">
        <v>13200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団体申込書（Excelのままご提出ください）</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nakajima</dc:creator>
  <cp:lastModifiedBy>midorikawa</cp:lastModifiedBy>
  <cp:lastPrinted>2025-03-26T02:48:44Z</cp:lastPrinted>
  <dcterms:created xsi:type="dcterms:W3CDTF">2025-03-07T07:08:47Z</dcterms:created>
  <dcterms:modified xsi:type="dcterms:W3CDTF">2025-04-21T07:02:09Z</dcterms:modified>
</cp:coreProperties>
</file>